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<sst xmlns="http://schemas.openxmlformats.org/spreadsheetml/2006/main" count="71" uniqueCount="71">
  <si>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</si>
  <si>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December  2023-24</t>
  </si>
  <si>
    <t xml:space="preserve">( No. in actuals, Amt. in  Crore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</si>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</sst>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4248566</v>
      </c>
      <c r="L12" s="16">
        <v>69094.87</v>
      </c>
      <c r="M12" s="15">
        <v>2751049</v>
      </c>
      <c r="N12" s="16">
        <v>51781.04</v>
      </c>
      <c r="O12" s="16">
        <f ref="O12:P41" t="shared" si="3">M12*100/K12</f>
      </c>
      <c r="P12" s="16">
        <f t="shared" si="3"/>
      </c>
      <c r="Q12" s="15">
        <v>4429724</v>
      </c>
      <c r="R12" s="16">
        <v>79555.51</v>
      </c>
      <c r="S12" s="15">
        <v>840301</v>
      </c>
      <c r="T12" s="16">
        <v>18858.44</v>
      </c>
      <c r="U12" s="15">
        <v>359672</v>
      </c>
      <c r="V12" s="16">
        <v>14580.98</v>
      </c>
      <c r="W12" s="16">
        <f ref="W12:X41" t="shared" si="5">U12*100/S12</f>
      </c>
      <c r="X12" s="16">
        <f t="shared" si="5"/>
      </c>
      <c r="Y12" s="15">
        <v>466326</v>
      </c>
      <c r="Z12" s="16">
        <v>19470.49</v>
      </c>
      <c r="AA12" s="15">
        <v>1057598</v>
      </c>
      <c r="AB12" s="16">
        <v>13410.84</v>
      </c>
      <c r="AC12" s="15">
        <v>1239391</v>
      </c>
      <c r="AD12" s="16">
        <v>14577.33</v>
      </c>
      <c r="AE12" s="16">
        <f ref="AE12:AF41" t="shared" si="7">AC12*100/AA12</f>
      </c>
      <c r="AF12" s="16">
        <f t="shared" si="7"/>
      </c>
      <c r="AG12" s="15">
        <v>1650055</v>
      </c>
      <c r="AH12" s="16">
        <v>22019.01</v>
      </c>
      <c r="AI12" s="15">
        <v>0</v>
      </c>
      <c r="AJ12" s="16">
        <v>0</v>
      </c>
      <c r="AK12" s="15">
        <v>54892</v>
      </c>
      <c r="AL12" s="16">
        <v>479.04</v>
      </c>
      <c r="AM12" s="16">
        <f ref="AM12:AN41" t="shared" si="9">AK12*100/AI12</f>
      </c>
      <c r="AN12" s="16">
        <f t="shared" si="9"/>
      </c>
      <c r="AO12" s="15">
        <v>113942</v>
      </c>
      <c r="AP12" s="16">
        <v>501.36</v>
      </c>
      <c r="AQ12" s="15">
        <v>858969</v>
      </c>
      <c r="AR12" s="16">
        <v>11177.44</v>
      </c>
      <c r="AS12" s="15">
        <v>523692</v>
      </c>
      <c r="AT12" s="16">
        <v>5362.83</v>
      </c>
      <c r="AU12" s="16">
        <f ref="AU12:AV41" t="shared" si="11">AS12*100/AQ12</f>
      </c>
      <c r="AV12" s="16">
        <f t="shared" si="11"/>
      </c>
      <c r="AW12" s="15">
        <v>1122415</v>
      </c>
      <c r="AX12" s="16">
        <v>11123.27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4141783</v>
      </c>
      <c r="L13" s="20">
        <v>56099.34</v>
      </c>
      <c r="M13" s="19">
        <v>2480492</v>
      </c>
      <c r="N13" s="20">
        <v>41305.66</v>
      </c>
      <c r="O13" s="20">
        <f>M13*100/K13</f>
      </c>
      <c r="P13" s="20">
        <f>N13*100/L13</f>
      </c>
      <c r="Q13" s="19">
        <v>4165516</v>
      </c>
      <c r="R13" s="20">
        <v>67526.81</v>
      </c>
      <c r="S13" s="19">
        <v>787156</v>
      </c>
      <c r="T13" s="20">
        <v>12355.12</v>
      </c>
      <c r="U13" s="19">
        <v>354491</v>
      </c>
      <c r="V13" s="20">
        <v>9715.08</v>
      </c>
      <c r="W13" s="20">
        <f ref="W13:W15" t="shared" si="14">U13*100/S13</f>
      </c>
      <c r="X13" s="20">
        <f ref="X13:X15" t="shared" si="15">V13*100/T13</f>
      </c>
      <c r="Y13" s="19">
        <v>459131</v>
      </c>
      <c r="Z13" s="20">
        <v>14849.59</v>
      </c>
      <c r="AA13" s="19">
        <v>1031261</v>
      </c>
      <c r="AB13" s="20">
        <v>12227.85</v>
      </c>
      <c r="AC13" s="19">
        <v>1239391</v>
      </c>
      <c r="AD13" s="20">
        <v>14577.35</v>
      </c>
      <c r="AE13" s="20">
        <f ref="AE13:AE15" t="shared" si="16">AC13*100/AA13</f>
      </c>
      <c r="AF13" s="20">
        <f ref="AF13:AF15" t="shared" si="17">AD13*100/AB13</f>
      </c>
      <c r="AG13" s="19">
        <v>1650055</v>
      </c>
      <c r="AH13" s="20">
        <v>22019.01</v>
      </c>
      <c r="AI13" s="19">
        <v>0</v>
      </c>
      <c r="AJ13" s="20">
        <v>0</v>
      </c>
      <c r="AK13" s="19">
        <v>54882</v>
      </c>
      <c r="AL13" s="20">
        <v>451.38</v>
      </c>
      <c r="AM13" s="20">
        <f ref="AM13:AM15" t="shared" si="18">AK13*100/AI13</f>
      </c>
      <c r="AN13" s="20">
        <f ref="AN13:AN15" t="shared" si="19">AL13*100/AJ13</f>
      </c>
      <c r="AO13" s="19">
        <v>113931</v>
      </c>
      <c r="AP13" s="20">
        <v>473.99</v>
      </c>
      <c r="AQ13" s="19">
        <v>848134</v>
      </c>
      <c r="AR13" s="20">
        <v>10513.18</v>
      </c>
      <c r="AS13" s="19">
        <v>523427</v>
      </c>
      <c r="AT13" s="20">
        <v>4692.77</v>
      </c>
      <c r="AU13" s="20">
        <f ref="AU13:AU15" t="shared" si="20">AS13*100/AQ13</f>
      </c>
      <c r="AV13" s="20">
        <f ref="AV13:AV15" t="shared" si="21">AT13*100/AR13</f>
      </c>
      <c r="AW13" s="19">
        <v>1121422</v>
      </c>
      <c r="AX13" s="20">
        <v>9185.62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32111</v>
      </c>
      <c r="L14" s="20">
        <v>2755.65</v>
      </c>
      <c r="M14" s="19">
        <v>11164</v>
      </c>
      <c r="N14" s="20">
        <v>321.74</v>
      </c>
      <c r="O14" s="20">
        <f ref="O14:O15" t="shared" si="22">M14*100/K14</f>
      </c>
      <c r="P14" s="20">
        <f ref="P14:P15" t="shared" si="23">N14*100/L14</f>
      </c>
      <c r="Q14" s="19">
        <v>10993</v>
      </c>
      <c r="R14" s="20">
        <v>778.62</v>
      </c>
      <c r="S14" s="19">
        <v>14716</v>
      </c>
      <c r="T14" s="20">
        <v>1392.52</v>
      </c>
      <c r="U14" s="19">
        <v>559</v>
      </c>
      <c r="V14" s="20">
        <v>574.04</v>
      </c>
      <c r="W14" s="20">
        <f t="shared" si="14"/>
      </c>
      <c r="X14" s="20">
        <f t="shared" si="15"/>
      </c>
      <c r="Y14" s="19">
        <v>865</v>
      </c>
      <c r="Z14" s="20">
        <v>910.53</v>
      </c>
      <c r="AA14" s="19">
        <v>7685</v>
      </c>
      <c r="AB14" s="20">
        <v>245.29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3</v>
      </c>
      <c r="AL14" s="20">
        <v>4.09</v>
      </c>
      <c r="AM14" s="20">
        <f t="shared" si="18"/>
      </c>
      <c r="AN14" s="20">
        <f t="shared" si="19"/>
      </c>
      <c r="AO14" s="19">
        <v>3</v>
      </c>
      <c r="AP14" s="20">
        <v>3.22</v>
      </c>
      <c r="AQ14" s="19">
        <v>3719</v>
      </c>
      <c r="AR14" s="20">
        <v>152.19</v>
      </c>
      <c r="AS14" s="19">
        <v>264</v>
      </c>
      <c r="AT14" s="20">
        <v>42.57</v>
      </c>
      <c r="AU14" s="20">
        <f t="shared" si="20"/>
      </c>
      <c r="AV14" s="20">
        <f t="shared" si="21"/>
      </c>
      <c r="AW14" s="19">
        <v>992</v>
      </c>
      <c r="AX14" s="20">
        <v>187.65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74672</v>
      </c>
      <c r="L15" s="20">
        <v>10239.88</v>
      </c>
      <c r="M15" s="19">
        <v>259393</v>
      </c>
      <c r="N15" s="20">
        <v>10153.79</v>
      </c>
      <c r="O15" s="20">
        <f t="shared" si="22"/>
      </c>
      <c r="P15" s="20">
        <f t="shared" si="23"/>
      </c>
      <c r="Q15" s="19">
        <v>253215</v>
      </c>
      <c r="R15" s="20">
        <v>11250.0773</v>
      </c>
      <c r="S15" s="19">
        <v>38429</v>
      </c>
      <c r="T15" s="20">
        <v>5110.8</v>
      </c>
      <c r="U15" s="19">
        <v>4622</v>
      </c>
      <c r="V15" s="20">
        <v>4291.75</v>
      </c>
      <c r="W15" s="20">
        <f t="shared" si="14"/>
      </c>
      <c r="X15" s="20">
        <f t="shared" si="15"/>
      </c>
      <c r="Y15" s="19">
        <v>6330</v>
      </c>
      <c r="Z15" s="20">
        <v>3710.3746</v>
      </c>
      <c r="AA15" s="19">
        <v>18652</v>
      </c>
      <c r="AB15" s="20">
        <v>937.7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7</v>
      </c>
      <c r="AL15" s="20">
        <v>23.57</v>
      </c>
      <c r="AM15" s="20">
        <f t="shared" si="18"/>
      </c>
      <c r="AN15" s="20">
        <f t="shared" si="19"/>
      </c>
      <c r="AO15" s="19">
        <v>8</v>
      </c>
      <c r="AP15" s="20">
        <v>24.1535</v>
      </c>
      <c r="AQ15" s="19">
        <v>7116</v>
      </c>
      <c r="AR15" s="20">
        <v>512.07</v>
      </c>
      <c r="AS15" s="19">
        <v>1</v>
      </c>
      <c r="AT15" s="20">
        <v>627.46</v>
      </c>
      <c r="AU15" s="20">
        <f t="shared" si="20"/>
      </c>
      <c r="AV15" s="20">
        <f t="shared" si="21"/>
      </c>
      <c r="AW15" s="19">
        <v>1</v>
      </c>
      <c r="AX15" s="20">
        <v>1750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28</v>
      </c>
      <c r="N16" s="20">
        <v>8.08</v>
      </c>
      <c r="O16" s="20">
        <f ref="O16:O17" t="shared" si="32">M16*100/K16</f>
      </c>
      <c r="P16" s="20">
        <f ref="P16:P17" t="shared" si="33">N16*100/L16</f>
      </c>
      <c r="Q16" s="19">
        <v>117</v>
      </c>
      <c r="R16" s="20">
        <v>9.0235</v>
      </c>
      <c r="S16" s="19">
        <v>0</v>
      </c>
      <c r="T16" s="20">
        <v>0</v>
      </c>
      <c r="U16" s="19">
        <v>23</v>
      </c>
      <c r="V16" s="20">
        <v>39.04</v>
      </c>
      <c r="W16" s="20">
        <f ref="W16:W17" t="shared" si="34">U16*100/S16</f>
      </c>
      <c r="X16" s="20">
        <f ref="X16:X17" t="shared" si="35">V16*100/T16</f>
      </c>
      <c r="Y16" s="19">
        <v>30</v>
      </c>
      <c r="Z16" s="20">
        <v>35.5702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403613</v>
      </c>
      <c r="L17" s="20">
        <v>6564.11</v>
      </c>
      <c r="M17" s="19">
        <v>1779525</v>
      </c>
      <c r="N17" s="20">
        <v>27378.92</v>
      </c>
      <c r="O17" s="20">
        <f t="shared" si="32"/>
      </c>
      <c r="P17" s="20">
        <f t="shared" si="33"/>
      </c>
      <c r="Q17" s="19">
        <v>3702896</v>
      </c>
      <c r="R17" s="20">
        <v>54721.83</v>
      </c>
      <c r="S17" s="19">
        <v>79824</v>
      </c>
      <c r="T17" s="20">
        <v>1791.57</v>
      </c>
      <c r="U17" s="19">
        <v>227920</v>
      </c>
      <c r="V17" s="20">
        <v>4895.55</v>
      </c>
      <c r="W17" s="20">
        <f t="shared" si="34"/>
      </c>
      <c r="X17" s="20">
        <f t="shared" si="35"/>
      </c>
      <c r="Y17" s="19">
        <v>277766</v>
      </c>
      <c r="Z17" s="20">
        <v>4826.33</v>
      </c>
      <c r="AA17" s="19">
        <v>100469</v>
      </c>
      <c r="AB17" s="20">
        <v>1274.02</v>
      </c>
      <c r="AC17" s="19">
        <v>820512</v>
      </c>
      <c r="AD17" s="20">
        <v>8003.14</v>
      </c>
      <c r="AE17" s="20">
        <f t="shared" si="36"/>
      </c>
      <c r="AF17" s="20">
        <f t="shared" si="37"/>
      </c>
      <c r="AG17" s="19">
        <v>982166</v>
      </c>
      <c r="AH17" s="20">
        <v>9662.64</v>
      </c>
      <c r="AI17" s="19">
        <v>0</v>
      </c>
      <c r="AJ17" s="20">
        <v>0</v>
      </c>
      <c r="AK17" s="19">
        <v>7904</v>
      </c>
      <c r="AL17" s="20">
        <v>55.48</v>
      </c>
      <c r="AM17" s="20">
        <f t="shared" si="38"/>
      </c>
      <c r="AN17" s="20">
        <f t="shared" si="39"/>
      </c>
      <c r="AO17" s="19">
        <v>7953</v>
      </c>
      <c r="AP17" s="20">
        <v>60.74</v>
      </c>
      <c r="AQ17" s="19">
        <v>81608</v>
      </c>
      <c r="AR17" s="20">
        <v>1061.91</v>
      </c>
      <c r="AS17" s="19">
        <v>523367</v>
      </c>
      <c r="AT17" s="20">
        <v>4721.26</v>
      </c>
      <c r="AU17" s="20">
        <f t="shared" si="40"/>
      </c>
      <c r="AV17" s="20">
        <f t="shared" si="41"/>
      </c>
      <c r="AW17" s="19">
        <v>976287</v>
      </c>
      <c r="AX17" s="20">
        <v>9352.86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720051</v>
      </c>
      <c r="L18" s="16">
        <v>28300.08</v>
      </c>
      <c r="M18" s="15">
        <v>232239</v>
      </c>
      <c r="N18" s="16">
        <v>30276.91</v>
      </c>
      <c r="O18" s="16">
        <f t="shared" si="3"/>
      </c>
      <c r="P18" s="16">
        <f t="shared" si="3"/>
      </c>
      <c r="Q18" s="15">
        <v>517092</v>
      </c>
      <c r="R18" s="16">
        <v>46578.04</v>
      </c>
      <c r="S18" s="15">
        <v>545733</v>
      </c>
      <c r="T18" s="16">
        <v>24255.05</v>
      </c>
      <c r="U18" s="15">
        <v>131717</v>
      </c>
      <c r="V18" s="16">
        <v>53541.33</v>
      </c>
      <c r="W18" s="16">
        <f t="shared" si="5"/>
      </c>
      <c r="X18" s="16">
        <f t="shared" si="5"/>
      </c>
      <c r="Y18" s="15">
        <v>240104</v>
      </c>
      <c r="Z18" s="16">
        <v>63989.1</v>
      </c>
      <c r="AA18" s="15">
        <v>55303</v>
      </c>
      <c r="AB18" s="16">
        <v>1706.52</v>
      </c>
      <c r="AC18" s="15">
        <v>64998</v>
      </c>
      <c r="AD18" s="16">
        <v>428.29</v>
      </c>
      <c r="AE18" s="16">
        <f t="shared" si="7"/>
      </c>
      <c r="AF18" s="16">
        <f t="shared" si="7"/>
      </c>
      <c r="AG18" s="15">
        <v>99785</v>
      </c>
      <c r="AH18" s="16">
        <v>743.33</v>
      </c>
      <c r="AI18" s="15">
        <v>1050</v>
      </c>
      <c r="AJ18" s="16">
        <v>15.76</v>
      </c>
      <c r="AK18" s="15">
        <v>5857</v>
      </c>
      <c r="AL18" s="16">
        <v>484.69</v>
      </c>
      <c r="AM18" s="16">
        <f t="shared" si="9"/>
      </c>
      <c r="AN18" s="16">
        <f t="shared" si="9"/>
      </c>
      <c r="AO18" s="15">
        <v>10942</v>
      </c>
      <c r="AP18" s="16">
        <v>920.44</v>
      </c>
      <c r="AQ18" s="15">
        <v>3353</v>
      </c>
      <c r="AR18" s="16">
        <v>115.25</v>
      </c>
      <c r="AS18" s="15">
        <v>1916</v>
      </c>
      <c r="AT18" s="16">
        <v>45.9</v>
      </c>
      <c r="AU18" s="16">
        <f t="shared" si="11"/>
      </c>
      <c r="AV18" s="16">
        <f t="shared" si="11"/>
      </c>
      <c r="AW18" s="15">
        <v>8272</v>
      </c>
      <c r="AX18" s="16">
        <v>246.6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541275</v>
      </c>
      <c r="L19" s="20">
        <v>11131.44</v>
      </c>
      <c r="M19" s="19">
        <v>220150</v>
      </c>
      <c r="N19" s="20">
        <v>14405.91</v>
      </c>
      <c r="O19" s="20">
        <f t="shared" si="3"/>
      </c>
      <c r="P19" s="20">
        <f t="shared" si="3"/>
      </c>
      <c r="Q19" s="19">
        <v>490616</v>
      </c>
      <c r="R19" s="20">
        <v>22241.46</v>
      </c>
      <c r="S19" s="19">
        <v>431310</v>
      </c>
      <c r="T19" s="20">
        <v>10067.68</v>
      </c>
      <c r="U19" s="19">
        <v>112269</v>
      </c>
      <c r="V19" s="20">
        <v>17349.98</v>
      </c>
      <c r="W19" s="20">
        <f t="shared" si="5"/>
      </c>
      <c r="X19" s="20">
        <f t="shared" si="5"/>
      </c>
      <c r="Y19" s="19">
        <v>196647</v>
      </c>
      <c r="Z19" s="20">
        <v>26017.44</v>
      </c>
      <c r="AA19" s="19">
        <v>42495</v>
      </c>
      <c r="AB19" s="20">
        <v>787.77</v>
      </c>
      <c r="AC19" s="19">
        <v>64998</v>
      </c>
      <c r="AD19" s="20">
        <v>428.29</v>
      </c>
      <c r="AE19" s="20">
        <f t="shared" si="7"/>
      </c>
      <c r="AF19" s="20">
        <f t="shared" si="7"/>
      </c>
      <c r="AG19" s="19">
        <v>99785</v>
      </c>
      <c r="AH19" s="20">
        <v>743.33</v>
      </c>
      <c r="AI19" s="19">
        <v>1050</v>
      </c>
      <c r="AJ19" s="20">
        <v>15.76</v>
      </c>
      <c r="AK19" s="19">
        <v>5540</v>
      </c>
      <c r="AL19" s="20">
        <v>391.54</v>
      </c>
      <c r="AM19" s="20">
        <f t="shared" si="9"/>
      </c>
      <c r="AN19" s="20">
        <f t="shared" si="9"/>
      </c>
      <c r="AO19" s="19">
        <v>10342</v>
      </c>
      <c r="AP19" s="20">
        <v>759.38</v>
      </c>
      <c r="AQ19" s="19">
        <v>2451</v>
      </c>
      <c r="AR19" s="20">
        <v>55.43</v>
      </c>
      <c r="AS19" s="19">
        <v>1916</v>
      </c>
      <c r="AT19" s="20">
        <v>45.9</v>
      </c>
      <c r="AU19" s="20">
        <f t="shared" si="11"/>
      </c>
      <c r="AV19" s="20">
        <f t="shared" si="11"/>
      </c>
      <c r="AW19" s="19">
        <v>8272</v>
      </c>
      <c r="AX19" s="20">
        <v>246.6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162845</v>
      </c>
      <c r="L20" s="20">
        <v>8029.25</v>
      </c>
      <c r="M20" s="19">
        <v>10338</v>
      </c>
      <c r="N20" s="20">
        <v>9818.1</v>
      </c>
      <c r="O20" s="20">
        <f t="shared" si="3"/>
      </c>
      <c r="P20" s="20">
        <f t="shared" si="3"/>
      </c>
      <c r="Q20" s="19">
        <v>20625</v>
      </c>
      <c r="R20" s="20">
        <v>14174.92</v>
      </c>
      <c r="S20" s="19">
        <v>98761</v>
      </c>
      <c r="T20" s="20">
        <v>5013.61</v>
      </c>
      <c r="U20" s="19">
        <v>13233</v>
      </c>
      <c r="V20" s="20">
        <v>19001.9</v>
      </c>
      <c r="W20" s="20">
        <f ref="W20:W29" t="shared" si="66">U20*100/S20</f>
      </c>
      <c r="X20" s="20">
        <f ref="X20:X29" t="shared" si="67">V20*100/T20</f>
      </c>
      <c r="Y20" s="19">
        <v>31848</v>
      </c>
      <c r="Z20" s="20">
        <v>20753.18</v>
      </c>
      <c r="AA20" s="19">
        <v>12108</v>
      </c>
      <c r="AB20" s="20">
        <v>599.68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293</v>
      </c>
      <c r="AL20" s="20">
        <v>71.2</v>
      </c>
      <c r="AM20" s="20">
        <f ref="AM20:AM29" t="shared" si="68">AK20*100/AI20</f>
      </c>
      <c r="AN20" s="20">
        <f ref="AN20:AN29" t="shared" si="69">AL20*100/AJ20</f>
      </c>
      <c r="AO20" s="19">
        <v>553</v>
      </c>
      <c r="AP20" s="20">
        <v>113.19</v>
      </c>
      <c r="AQ20" s="19">
        <v>685</v>
      </c>
      <c r="AR20" s="20">
        <v>26.8</v>
      </c>
      <c r="AS20" s="19">
        <v>0</v>
      </c>
      <c r="AT20" s="20">
        <v>0</v>
      </c>
      <c r="AU20" s="20">
        <f t="shared" si="11"/>
      </c>
      <c r="AV20" s="20">
        <f t="shared" si="11"/>
      </c>
      <c r="AW20" s="19">
        <v>0</v>
      </c>
      <c r="AX20" s="20">
        <v>0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15931</v>
      </c>
      <c r="L21" s="20">
        <v>9139.39</v>
      </c>
      <c r="M21" s="19">
        <v>1190</v>
      </c>
      <c r="N21" s="20">
        <v>5966.22</v>
      </c>
      <c r="O21" s="20">
        <f t="shared" si="3"/>
      </c>
      <c r="P21" s="20">
        <f t="shared" si="3"/>
      </c>
      <c r="Q21" s="19">
        <v>2993</v>
      </c>
      <c r="R21" s="20">
        <v>9636.25</v>
      </c>
      <c r="S21" s="19">
        <v>15662</v>
      </c>
      <c r="T21" s="20">
        <v>9173.76</v>
      </c>
      <c r="U21" s="19">
        <v>6205</v>
      </c>
      <c r="V21" s="20">
        <v>17041.89</v>
      </c>
      <c r="W21" s="20">
        <f t="shared" si="66"/>
      </c>
      <c r="X21" s="20">
        <f t="shared" si="67"/>
      </c>
      <c r="Y21" s="19">
        <v>11607</v>
      </c>
      <c r="Z21" s="20">
        <v>16964.83</v>
      </c>
      <c r="AA21" s="19">
        <v>700</v>
      </c>
      <c r="AB21" s="20">
        <v>319.07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24</v>
      </c>
      <c r="AL21" s="20">
        <v>21.95</v>
      </c>
      <c r="AM21" s="20">
        <f t="shared" si="68"/>
      </c>
      <c r="AN21" s="20">
        <f t="shared" si="69"/>
      </c>
      <c r="AO21" s="19">
        <v>47</v>
      </c>
      <c r="AP21" s="20">
        <v>47.86</v>
      </c>
      <c r="AQ21" s="19">
        <v>217</v>
      </c>
      <c r="AR21" s="20">
        <v>33.02</v>
      </c>
      <c r="AS21" s="19">
        <v>0</v>
      </c>
      <c r="AT21" s="20">
        <v>0</v>
      </c>
      <c r="AU21" s="20">
        <f t="shared" si="11"/>
      </c>
      <c r="AV21" s="20">
        <f t="shared" si="11"/>
      </c>
      <c r="AW21" s="19">
        <v>0</v>
      </c>
      <c r="AX21" s="20">
        <v>0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561</v>
      </c>
      <c r="N22" s="20">
        <v>86.68</v>
      </c>
      <c r="O22" s="20">
        <f t="shared" si="3"/>
      </c>
      <c r="P22" s="20">
        <f t="shared" si="3"/>
      </c>
      <c r="Q22" s="19">
        <v>2858</v>
      </c>
      <c r="R22" s="20">
        <v>525.41</v>
      </c>
      <c r="S22" s="19">
        <v>0</v>
      </c>
      <c r="T22" s="20">
        <v>0</v>
      </c>
      <c r="U22" s="19">
        <v>10</v>
      </c>
      <c r="V22" s="20">
        <v>147.56</v>
      </c>
      <c r="W22" s="20">
        <f t="shared" si="66"/>
      </c>
      <c r="X22" s="20">
        <f t="shared" si="67"/>
      </c>
      <c r="Y22" s="19">
        <v>2</v>
      </c>
      <c r="Z22" s="20">
        <v>253.65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6016</v>
      </c>
      <c r="L24" s="20">
        <v>180.46</v>
      </c>
      <c r="M24" s="19">
        <v>5</v>
      </c>
      <c r="N24" s="20">
        <v>54.57</v>
      </c>
      <c r="O24" s="20">
        <f t="shared" si="3"/>
      </c>
      <c r="P24" s="20">
        <f t="shared" si="3"/>
      </c>
      <c r="Q24" s="19">
        <v>41</v>
      </c>
      <c r="R24" s="20">
        <v>19.79</v>
      </c>
      <c r="S24" s="19">
        <v>6818</v>
      </c>
      <c r="T24" s="20">
        <v>204.62</v>
      </c>
      <c r="U24" s="19">
        <v>12</v>
      </c>
      <c r="V24" s="20">
        <v>76.26</v>
      </c>
      <c r="W24" s="20">
        <f t="shared" si="66"/>
      </c>
      <c r="X24" s="20">
        <f t="shared" si="67"/>
      </c>
      <c r="Y24" s="19">
        <v>4</v>
      </c>
      <c r="Z24" s="20">
        <v>14.7</v>
      </c>
      <c r="AA24" s="19">
        <v>25</v>
      </c>
      <c r="AB24" s="20">
        <v>0.7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16</v>
      </c>
      <c r="AR24" s="20">
        <v>0.46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41367</v>
      </c>
      <c r="L25" s="20">
        <v>2064.83</v>
      </c>
      <c r="M25" s="19">
        <v>32710</v>
      </c>
      <c r="N25" s="20">
        <v>510.11</v>
      </c>
      <c r="O25" s="20">
        <f t="shared" si="3"/>
      </c>
      <c r="P25" s="20">
        <f t="shared" si="3"/>
      </c>
      <c r="Q25" s="19">
        <v>64713</v>
      </c>
      <c r="R25" s="20">
        <v>2653.53</v>
      </c>
      <c r="S25" s="19">
        <v>20412</v>
      </c>
      <c r="T25" s="20">
        <v>1020.12</v>
      </c>
      <c r="U25" s="19">
        <v>814</v>
      </c>
      <c r="V25" s="20">
        <v>63.21</v>
      </c>
      <c r="W25" s="20">
        <f t="shared" si="66"/>
      </c>
      <c r="X25" s="20">
        <f t="shared" si="67"/>
      </c>
      <c r="Y25" s="19">
        <v>4628</v>
      </c>
      <c r="Z25" s="20">
        <v>263.05</v>
      </c>
      <c r="AA25" s="19">
        <v>829</v>
      </c>
      <c r="AB25" s="20">
        <v>30.5</v>
      </c>
      <c r="AC25" s="19">
        <v>237</v>
      </c>
      <c r="AD25" s="20">
        <v>8.68</v>
      </c>
      <c r="AE25" s="20">
        <f t="shared" si="7"/>
      </c>
      <c r="AF25" s="20">
        <f t="shared" si="7"/>
      </c>
      <c r="AG25" s="19">
        <v>964</v>
      </c>
      <c r="AH25" s="20">
        <v>49.81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1</v>
      </c>
      <c r="AP25" s="20">
        <v>0.1</v>
      </c>
      <c r="AQ25" s="19">
        <v>470</v>
      </c>
      <c r="AR25" s="20">
        <v>19.46</v>
      </c>
      <c r="AS25" s="19">
        <v>611</v>
      </c>
      <c r="AT25" s="20">
        <v>41.71</v>
      </c>
      <c r="AU25" s="20">
        <f t="shared" si="11"/>
      </c>
      <c r="AV25" s="20">
        <f t="shared" si="11"/>
      </c>
      <c r="AW25" s="19">
        <v>1666</v>
      </c>
      <c r="AX25" s="20">
        <v>194.34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71277</v>
      </c>
      <c r="L26" s="20">
        <v>7125.55</v>
      </c>
      <c r="M26" s="19">
        <v>9846</v>
      </c>
      <c r="N26" s="20">
        <v>1055.58</v>
      </c>
      <c r="O26" s="20">
        <f t="shared" si="3"/>
      </c>
      <c r="P26" s="20">
        <f t="shared" si="3"/>
      </c>
      <c r="Q26" s="19">
        <v>153707</v>
      </c>
      <c r="R26" s="20">
        <v>17756.3</v>
      </c>
      <c r="S26" s="19">
        <v>42363</v>
      </c>
      <c r="T26" s="20">
        <v>4237.59</v>
      </c>
      <c r="U26" s="19">
        <v>114016</v>
      </c>
      <c r="V26" s="20">
        <v>1381.14</v>
      </c>
      <c r="W26" s="20">
        <f t="shared" si="66"/>
      </c>
      <c r="X26" s="20">
        <f t="shared" si="67"/>
      </c>
      <c r="Y26" s="19">
        <v>150321</v>
      </c>
      <c r="Z26" s="20">
        <v>10869.52</v>
      </c>
      <c r="AA26" s="19">
        <v>2248</v>
      </c>
      <c r="AB26" s="20">
        <v>218.56</v>
      </c>
      <c r="AC26" s="19">
        <v>2134</v>
      </c>
      <c r="AD26" s="20">
        <v>310.09</v>
      </c>
      <c r="AE26" s="20">
        <f t="shared" si="7"/>
      </c>
      <c r="AF26" s="20">
        <f t="shared" si="7"/>
      </c>
      <c r="AG26" s="19">
        <v>22469</v>
      </c>
      <c r="AH26" s="20">
        <v>2720.23</v>
      </c>
      <c r="AI26" s="19">
        <v>0</v>
      </c>
      <c r="AJ26" s="20">
        <v>0</v>
      </c>
      <c r="AK26" s="19">
        <v>486</v>
      </c>
      <c r="AL26" s="20">
        <v>53.6</v>
      </c>
      <c r="AM26" s="20">
        <f t="shared" si="68"/>
      </c>
      <c r="AN26" s="20">
        <f t="shared" si="69"/>
      </c>
      <c r="AO26" s="19">
        <v>860</v>
      </c>
      <c r="AP26" s="20">
        <v>95.85</v>
      </c>
      <c r="AQ26" s="19">
        <v>566</v>
      </c>
      <c r="AR26" s="20">
        <v>46.01</v>
      </c>
      <c r="AS26" s="19">
        <v>576</v>
      </c>
      <c r="AT26" s="20">
        <v>89.22</v>
      </c>
      <c r="AU26" s="20">
        <f t="shared" si="11"/>
      </c>
      <c r="AV26" s="20">
        <f t="shared" si="11"/>
      </c>
      <c r="AW26" s="19">
        <v>2269</v>
      </c>
      <c r="AX26" s="20">
        <v>462.84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23369</v>
      </c>
      <c r="L27" s="20">
        <v>940.15</v>
      </c>
      <c r="M27" s="19">
        <v>55</v>
      </c>
      <c r="N27" s="20">
        <v>137.58</v>
      </c>
      <c r="O27" s="20">
        <f t="shared" si="3"/>
      </c>
      <c r="P27" s="20">
        <f t="shared" si="3"/>
      </c>
      <c r="Q27" s="19">
        <v>111</v>
      </c>
      <c r="R27" s="20">
        <v>1755.12</v>
      </c>
      <c r="S27" s="19">
        <v>13019</v>
      </c>
      <c r="T27" s="20">
        <v>525.81</v>
      </c>
      <c r="U27" s="19">
        <v>94</v>
      </c>
      <c r="V27" s="20">
        <v>32.87</v>
      </c>
      <c r="W27" s="20">
        <f t="shared" si="66"/>
      </c>
      <c r="X27" s="20">
        <f t="shared" si="67"/>
      </c>
      <c r="Y27" s="19">
        <v>85</v>
      </c>
      <c r="Z27" s="20">
        <v>29.42</v>
      </c>
      <c r="AA27" s="19">
        <v>842</v>
      </c>
      <c r="AB27" s="20">
        <v>29.76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1263</v>
      </c>
      <c r="AR27" s="20">
        <v>49.57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17743</v>
      </c>
      <c r="L28" s="20">
        <v>355.38</v>
      </c>
      <c r="M28" s="19">
        <v>15</v>
      </c>
      <c r="N28" s="20">
        <v>38.99</v>
      </c>
      <c r="O28" s="20">
        <f t="shared" si="3"/>
      </c>
      <c r="P28" s="20">
        <f t="shared" si="3"/>
      </c>
      <c r="Q28" s="19">
        <v>54</v>
      </c>
      <c r="R28" s="20">
        <v>65.13</v>
      </c>
      <c r="S28" s="19">
        <v>6221</v>
      </c>
      <c r="T28" s="20">
        <v>125.82</v>
      </c>
      <c r="U28" s="19">
        <v>4</v>
      </c>
      <c r="V28" s="20">
        <v>11.41</v>
      </c>
      <c r="W28" s="20">
        <f t="shared" si="66"/>
      </c>
      <c r="X28" s="20">
        <f t="shared" si="67"/>
      </c>
      <c r="Y28" s="19">
        <v>7</v>
      </c>
      <c r="Z28" s="20">
        <v>4.44</v>
      </c>
      <c r="AA28" s="19">
        <v>1359</v>
      </c>
      <c r="AB28" s="20">
        <v>25.86</v>
      </c>
      <c r="AC28" s="19">
        <v>0</v>
      </c>
      <c r="AD28" s="20">
        <v>0</v>
      </c>
      <c r="AE28" s="20">
        <f t="shared" si="7"/>
      </c>
      <c r="AF28" s="20">
        <f t="shared" si="7"/>
      </c>
      <c r="AG28" s="19">
        <v>26</v>
      </c>
      <c r="AH28" s="20">
        <v>0.07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1540</v>
      </c>
      <c r="AR28" s="20">
        <v>30.01</v>
      </c>
      <c r="AS28" s="19">
        <v>526</v>
      </c>
      <c r="AT28" s="20">
        <v>72.32</v>
      </c>
      <c r="AU28" s="20">
        <f t="shared" si="11"/>
      </c>
      <c r="AV28" s="20">
        <f t="shared" si="11"/>
      </c>
      <c r="AW28" s="19">
        <v>2785</v>
      </c>
      <c r="AX28" s="20">
        <v>247.51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48149</v>
      </c>
      <c r="L29" s="20">
        <v>481.49</v>
      </c>
      <c r="M29" s="19">
        <v>5882</v>
      </c>
      <c r="N29" s="20">
        <v>165.74</v>
      </c>
      <c r="O29" s="20">
        <f t="shared" si="3"/>
      </c>
      <c r="P29" s="20">
        <f t="shared" si="3"/>
      </c>
      <c r="Q29" s="19">
        <v>9064</v>
      </c>
      <c r="R29" s="20">
        <v>195.1</v>
      </c>
      <c r="S29" s="19">
        <v>8204</v>
      </c>
      <c r="T29" s="20">
        <v>82.04</v>
      </c>
      <c r="U29" s="19">
        <v>190894</v>
      </c>
      <c r="V29" s="20">
        <v>1105.37</v>
      </c>
      <c r="W29" s="20">
        <f t="shared" si="66"/>
      </c>
      <c r="X29" s="20">
        <f t="shared" si="67"/>
      </c>
      <c r="Y29" s="19">
        <v>318437</v>
      </c>
      <c r="Z29" s="20">
        <v>1040.42</v>
      </c>
      <c r="AA29" s="19">
        <v>600</v>
      </c>
      <c r="AB29" s="20">
        <v>6</v>
      </c>
      <c r="AC29" s="19">
        <v>7716</v>
      </c>
      <c r="AD29" s="20">
        <v>251.17</v>
      </c>
      <c r="AE29" s="20">
        <f t="shared" si="7"/>
      </c>
      <c r="AF29" s="20">
        <f t="shared" si="7"/>
      </c>
      <c r="AG29" s="19">
        <v>21289</v>
      </c>
      <c r="AH29" s="20">
        <v>490.34</v>
      </c>
      <c r="AI29" s="19">
        <v>0</v>
      </c>
      <c r="AJ29" s="20">
        <v>0</v>
      </c>
      <c r="AK29" s="19">
        <v>87520</v>
      </c>
      <c r="AL29" s="20">
        <v>377.34</v>
      </c>
      <c r="AM29" s="20">
        <f t="shared" si="68"/>
      </c>
      <c r="AN29" s="20">
        <f t="shared" si="69"/>
      </c>
      <c r="AO29" s="19">
        <v>146605</v>
      </c>
      <c r="AP29" s="20">
        <v>635.82</v>
      </c>
      <c r="AQ29" s="19">
        <v>694</v>
      </c>
      <c r="AR29" s="20">
        <v>6.94</v>
      </c>
      <c r="AS29" s="19">
        <v>11052</v>
      </c>
      <c r="AT29" s="20">
        <v>581.77</v>
      </c>
      <c r="AU29" s="20">
        <f t="shared" si="11"/>
      </c>
      <c r="AV29" s="20">
        <f t="shared" si="11"/>
      </c>
      <c r="AW29" s="19">
        <v>66607</v>
      </c>
      <c r="AX29" s="20">
        <v>1468.76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71</v>
      </c>
      <c r="N30" s="20">
        <v>0.25</v>
      </c>
      <c r="O30" s="20">
        <f>M30*100/K30</f>
      </c>
      <c r="P30" s="20">
        <f>N30*100/L30</f>
      </c>
      <c r="Q30" s="19">
        <v>140</v>
      </c>
      <c r="R30" s="20">
        <v>0.42</v>
      </c>
      <c r="S30" s="19">
        <v>0</v>
      </c>
      <c r="T30" s="20">
        <v>0</v>
      </c>
      <c r="U30" s="19">
        <v>0</v>
      </c>
      <c r="V30" s="20">
        <v>0</v>
      </c>
      <c r="W30" s="20">
        <f>U30*100/S30</f>
      </c>
      <c r="X30" s="20">
        <f>V30*100/T30</f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5176538</v>
      </c>
      <c r="L31" s="16">
        <v>108542.81</v>
      </c>
      <c r="M31" s="15">
        <v>3031801</v>
      </c>
      <c r="N31" s="16">
        <v>84020.52</v>
      </c>
      <c r="O31" s="16">
        <f t="shared" si="3"/>
      </c>
      <c r="P31" s="16">
        <f t="shared" si="3"/>
      </c>
      <c r="Q31" s="15">
        <v>5174506</v>
      </c>
      <c r="R31" s="16">
        <v>148578.53</v>
      </c>
      <c r="S31" s="15">
        <v>1483071</v>
      </c>
      <c r="T31" s="16">
        <v>49309.49</v>
      </c>
      <c r="U31" s="15">
        <v>797223</v>
      </c>
      <c r="V31" s="16">
        <v>70792.57</v>
      </c>
      <c r="W31" s="16">
        <f t="shared" si="5"/>
      </c>
      <c r="X31" s="16">
        <f t="shared" si="5"/>
      </c>
      <c r="Y31" s="15">
        <v>1179912</v>
      </c>
      <c r="Z31" s="16">
        <v>95681.14</v>
      </c>
      <c r="AA31" s="15">
        <v>1118804</v>
      </c>
      <c r="AB31" s="16">
        <v>15428.74</v>
      </c>
      <c r="AC31" s="15">
        <v>1314476</v>
      </c>
      <c r="AD31" s="16">
        <v>15575.56</v>
      </c>
      <c r="AE31" s="16">
        <f t="shared" si="7"/>
      </c>
      <c r="AF31" s="16">
        <f t="shared" si="7"/>
      </c>
      <c r="AG31" s="15">
        <v>1794588</v>
      </c>
      <c r="AH31" s="16">
        <v>26022.79</v>
      </c>
      <c r="AI31" s="15">
        <v>1050</v>
      </c>
      <c r="AJ31" s="16">
        <v>15.76</v>
      </c>
      <c r="AK31" s="15">
        <v>148755</v>
      </c>
      <c r="AL31" s="16">
        <v>1394.67</v>
      </c>
      <c r="AM31" s="16">
        <f t="shared" si="9"/>
      </c>
      <c r="AN31" s="16">
        <f t="shared" si="9"/>
      </c>
      <c r="AO31" s="15">
        <v>272350</v>
      </c>
      <c r="AP31" s="16">
        <v>2153.57</v>
      </c>
      <c r="AQ31" s="15">
        <v>866871</v>
      </c>
      <c r="AR31" s="16">
        <v>11445.14</v>
      </c>
      <c r="AS31" s="15">
        <v>538373</v>
      </c>
      <c r="AT31" s="16">
        <v>6193.75</v>
      </c>
      <c r="AU31" s="16">
        <f t="shared" si="11"/>
      </c>
      <c r="AV31" s="16">
        <f t="shared" si="11"/>
      </c>
      <c r="AW31" s="15">
        <v>1204014</v>
      </c>
      <c r="AX31" s="16">
        <v>13743.32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595310</v>
      </c>
      <c r="L32" s="20">
        <v>12482.53</v>
      </c>
      <c r="M32" s="19">
        <v>2319659</v>
      </c>
      <c r="N32" s="20">
        <v>38063.2</v>
      </c>
      <c r="O32" s="20">
        <f t="shared" si="3"/>
      </c>
      <c r="P32" s="20">
        <f t="shared" si="3"/>
      </c>
      <c r="Q32" s="19">
        <v>4273174</v>
      </c>
      <c r="R32" s="20">
        <v>68373.89</v>
      </c>
      <c r="S32" s="19">
        <v>170546</v>
      </c>
      <c r="T32" s="20">
        <v>5670.63</v>
      </c>
      <c r="U32" s="19">
        <v>426249</v>
      </c>
      <c r="V32" s="20">
        <v>6066.25</v>
      </c>
      <c r="W32" s="20">
        <f t="shared" si="5"/>
      </c>
      <c r="X32" s="20">
        <f t="shared" si="5"/>
      </c>
      <c r="Y32" s="19">
        <v>697187</v>
      </c>
      <c r="Z32" s="20">
        <v>10041.74</v>
      </c>
      <c r="AA32" s="19">
        <v>128665</v>
      </c>
      <c r="AB32" s="20">
        <v>1774.37</v>
      </c>
      <c r="AC32" s="19">
        <v>661450</v>
      </c>
      <c r="AD32" s="20">
        <v>7707.22</v>
      </c>
      <c r="AE32" s="20">
        <f t="shared" si="7"/>
      </c>
      <c r="AF32" s="20">
        <f t="shared" si="7"/>
      </c>
      <c r="AG32" s="19">
        <v>904904</v>
      </c>
      <c r="AH32" s="20">
        <v>12981.6</v>
      </c>
      <c r="AI32" s="19">
        <v>121</v>
      </c>
      <c r="AJ32" s="20">
        <v>1.81</v>
      </c>
      <c r="AK32" s="19">
        <v>94181</v>
      </c>
      <c r="AL32" s="20">
        <v>393.36</v>
      </c>
      <c r="AM32" s="20">
        <f t="shared" si="9"/>
      </c>
      <c r="AN32" s="20">
        <f t="shared" si="9"/>
      </c>
      <c r="AO32" s="19">
        <v>151509</v>
      </c>
      <c r="AP32" s="20">
        <v>468.34</v>
      </c>
      <c r="AQ32" s="19">
        <v>99686</v>
      </c>
      <c r="AR32" s="20">
        <v>1316.38</v>
      </c>
      <c r="AS32" s="19">
        <v>519169</v>
      </c>
      <c r="AT32" s="20">
        <v>4542.43</v>
      </c>
      <c r="AU32" s="20">
        <f t="shared" si="11"/>
      </c>
      <c r="AV32" s="20">
        <f t="shared" si="11"/>
      </c>
      <c r="AW32" s="19">
        <v>1644913</v>
      </c>
      <c r="AX32" s="20">
        <v>8971.89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361979</v>
      </c>
      <c r="N33" s="20">
        <v>2204.62</v>
      </c>
      <c r="O33" s="20">
        <f>M33*100/K33</f>
      </c>
      <c r="P33" s="20">
        <f>N33*100/L33</f>
      </c>
      <c r="Q33" s="19">
        <v>889975</v>
      </c>
      <c r="R33" s="20">
        <v>5021.51</v>
      </c>
      <c r="S33" s="19">
        <v>0</v>
      </c>
      <c r="T33" s="20">
        <v>0</v>
      </c>
      <c r="U33" s="19">
        <v>17798</v>
      </c>
      <c r="V33" s="20">
        <v>282.53</v>
      </c>
      <c r="W33" s="20">
        <f>U33*100/S33</f>
      </c>
      <c r="X33" s="20">
        <f>V33*100/T33</f>
      </c>
      <c r="Y33" s="19">
        <v>242303</v>
      </c>
      <c r="Z33" s="20">
        <v>825.41</v>
      </c>
      <c r="AA33" s="19">
        <v>0</v>
      </c>
      <c r="AB33" s="20">
        <v>0</v>
      </c>
      <c r="AC33" s="19">
        <v>173677</v>
      </c>
      <c r="AD33" s="20">
        <v>1009.16</v>
      </c>
      <c r="AE33" s="20">
        <f>AC33*100/AA33</f>
      </c>
      <c r="AF33" s="20">
        <f>AD33*100/AB33</f>
      </c>
      <c r="AG33" s="19">
        <v>248358</v>
      </c>
      <c r="AH33" s="20">
        <v>1337.07</v>
      </c>
      <c r="AI33" s="19">
        <v>0</v>
      </c>
      <c r="AJ33" s="20">
        <v>0</v>
      </c>
      <c r="AK33" s="19">
        <v>7099</v>
      </c>
      <c r="AL33" s="20">
        <v>28.32</v>
      </c>
      <c r="AM33" s="20">
        <f>AK33*100/AI33</f>
      </c>
      <c r="AN33" s="20">
        <f>AL33*100/AJ33</f>
      </c>
      <c r="AO33" s="19">
        <v>5928</v>
      </c>
      <c r="AP33" s="20">
        <v>34.4</v>
      </c>
      <c r="AQ33" s="19">
        <v>0</v>
      </c>
      <c r="AR33" s="20">
        <v>0</v>
      </c>
      <c r="AS33" s="19">
        <v>156210</v>
      </c>
      <c r="AT33" s="20">
        <v>1263.42</v>
      </c>
      <c r="AU33" s="20">
        <f>AS33*100/AQ33</f>
      </c>
      <c r="AV33" s="20">
        <f>AT33*100/AR33</f>
      </c>
      <c r="AW33" s="19">
        <v>421440</v>
      </c>
      <c r="AX33" s="20">
        <v>2407.92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27795</v>
      </c>
      <c r="L35" s="20">
        <v>1623.36</v>
      </c>
      <c r="M35" s="19">
        <v>8318</v>
      </c>
      <c r="N35" s="20">
        <v>3795.43</v>
      </c>
      <c r="O35" s="20">
        <f t="shared" si="3"/>
      </c>
      <c r="P35" s="20">
        <f t="shared" si="3"/>
      </c>
      <c r="Q35" s="19">
        <v>5745</v>
      </c>
      <c r="R35" s="20">
        <v>7468.06</v>
      </c>
      <c r="S35" s="19">
        <v>12932</v>
      </c>
      <c r="T35" s="20">
        <v>759.6</v>
      </c>
      <c r="U35" s="19">
        <v>13512</v>
      </c>
      <c r="V35" s="20">
        <v>626.61</v>
      </c>
      <c r="W35" s="20">
        <f t="shared" si="5"/>
      </c>
      <c r="X35" s="20">
        <f t="shared" si="5"/>
      </c>
      <c r="Y35" s="19">
        <v>16512</v>
      </c>
      <c r="Z35" s="20">
        <v>864.73</v>
      </c>
      <c r="AA35" s="19">
        <v>1064</v>
      </c>
      <c r="AB35" s="20">
        <v>51.67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1</v>
      </c>
      <c r="AL35" s="20">
        <v>14.37</v>
      </c>
      <c r="AM35" s="20">
        <f t="shared" si="9"/>
      </c>
      <c r="AN35" s="20">
        <f t="shared" si="9"/>
      </c>
      <c r="AO35" s="19">
        <v>1</v>
      </c>
      <c r="AP35" s="20">
        <v>1.45</v>
      </c>
      <c r="AQ35" s="19">
        <v>479</v>
      </c>
      <c r="AR35" s="20">
        <v>19.38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27940</v>
      </c>
      <c r="L36" s="20">
        <v>4073.56</v>
      </c>
      <c r="M36" s="19">
        <v>14187</v>
      </c>
      <c r="N36" s="20">
        <v>912.59</v>
      </c>
      <c r="O36" s="20">
        <f t="shared" si="3"/>
      </c>
      <c r="P36" s="20">
        <f t="shared" si="3"/>
      </c>
      <c r="Q36" s="19">
        <v>20285</v>
      </c>
      <c r="R36" s="20">
        <v>4573.55</v>
      </c>
      <c r="S36" s="19">
        <v>14093</v>
      </c>
      <c r="T36" s="20">
        <v>2054.77</v>
      </c>
      <c r="U36" s="19">
        <v>2533</v>
      </c>
      <c r="V36" s="20">
        <v>513.61</v>
      </c>
      <c r="W36" s="20">
        <f t="shared" si="5"/>
      </c>
      <c r="X36" s="20">
        <f t="shared" si="5"/>
      </c>
      <c r="Y36" s="19">
        <v>5061</v>
      </c>
      <c r="Z36" s="20">
        <v>1159.79</v>
      </c>
      <c r="AA36" s="19">
        <v>697</v>
      </c>
      <c r="AB36" s="20">
        <v>62.14</v>
      </c>
      <c r="AC36" s="19">
        <v>154</v>
      </c>
      <c r="AD36" s="20">
        <v>19.68</v>
      </c>
      <c r="AE36" s="20">
        <f t="shared" si="7"/>
      </c>
      <c r="AF36" s="20">
        <f t="shared" si="7"/>
      </c>
      <c r="AG36" s="19">
        <v>175</v>
      </c>
      <c r="AH36" s="20">
        <v>29.51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312</v>
      </c>
      <c r="AR36" s="20">
        <v>20.43</v>
      </c>
      <c r="AS36" s="19">
        <v>907</v>
      </c>
      <c r="AT36" s="20">
        <v>82.03</v>
      </c>
      <c r="AU36" s="20">
        <f t="shared" si="11"/>
      </c>
      <c r="AV36" s="20">
        <f t="shared" si="11"/>
      </c>
      <c r="AW36" s="19">
        <v>1271</v>
      </c>
      <c r="AX36" s="20">
        <v>233.65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24217</v>
      </c>
      <c r="L37" s="20">
        <v>5853.29</v>
      </c>
      <c r="M37" s="19">
        <v>103524</v>
      </c>
      <c r="N37" s="20">
        <v>13233.18</v>
      </c>
      <c r="O37" s="20">
        <f t="shared" si="3"/>
      </c>
      <c r="P37" s="20">
        <f t="shared" si="3"/>
      </c>
      <c r="Q37" s="19">
        <v>365991</v>
      </c>
      <c r="R37" s="20">
        <v>74605.13</v>
      </c>
      <c r="S37" s="19">
        <v>11972</v>
      </c>
      <c r="T37" s="20">
        <v>2883.35</v>
      </c>
      <c r="U37" s="19">
        <v>49419</v>
      </c>
      <c r="V37" s="20">
        <v>16061.43</v>
      </c>
      <c r="W37" s="20">
        <f t="shared" si="5"/>
      </c>
      <c r="X37" s="20">
        <f t="shared" si="5"/>
      </c>
      <c r="Y37" s="19">
        <v>219210</v>
      </c>
      <c r="Z37" s="20">
        <v>82283.46</v>
      </c>
      <c r="AA37" s="19">
        <v>610</v>
      </c>
      <c r="AB37" s="20">
        <v>81.98</v>
      </c>
      <c r="AC37" s="19">
        <v>2367</v>
      </c>
      <c r="AD37" s="20">
        <v>674.56</v>
      </c>
      <c r="AE37" s="20">
        <f t="shared" si="7"/>
      </c>
      <c r="AF37" s="20">
        <f t="shared" si="7"/>
      </c>
      <c r="AG37" s="19">
        <v>8158</v>
      </c>
      <c r="AH37" s="20">
        <v>2688.48</v>
      </c>
      <c r="AI37" s="19">
        <v>0</v>
      </c>
      <c r="AJ37" s="20">
        <v>0</v>
      </c>
      <c r="AK37" s="19">
        <v>262</v>
      </c>
      <c r="AL37" s="20">
        <v>56.55</v>
      </c>
      <c r="AM37" s="20">
        <f t="shared" si="9"/>
      </c>
      <c r="AN37" s="20">
        <f t="shared" si="9"/>
      </c>
      <c r="AO37" s="19">
        <v>547</v>
      </c>
      <c r="AP37" s="20">
        <v>111.54</v>
      </c>
      <c r="AQ37" s="19">
        <v>313</v>
      </c>
      <c r="AR37" s="20">
        <v>30.89</v>
      </c>
      <c r="AS37" s="19">
        <v>1321</v>
      </c>
      <c r="AT37" s="20">
        <v>236.48</v>
      </c>
      <c r="AU37" s="20">
        <f t="shared" si="11"/>
      </c>
      <c r="AV37" s="20">
        <f t="shared" si="11"/>
      </c>
      <c r="AW37" s="19">
        <v>6756</v>
      </c>
      <c r="AX37" s="20">
        <v>539.35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198074</v>
      </c>
      <c r="L38" s="20">
        <v>10234.43</v>
      </c>
      <c r="M38" s="19">
        <v>269700</v>
      </c>
      <c r="N38" s="20">
        <v>8861.86</v>
      </c>
      <c r="O38" s="20">
        <f t="shared" si="3"/>
      </c>
      <c r="P38" s="20">
        <f t="shared" si="3"/>
      </c>
      <c r="Q38" s="19">
        <v>508399</v>
      </c>
      <c r="R38" s="20">
        <v>18715.78</v>
      </c>
      <c r="S38" s="19">
        <v>99816</v>
      </c>
      <c r="T38" s="20">
        <v>5152.47</v>
      </c>
      <c r="U38" s="19">
        <v>299131</v>
      </c>
      <c r="V38" s="20">
        <v>16880.35</v>
      </c>
      <c r="W38" s="20">
        <f t="shared" si="5"/>
      </c>
      <c r="X38" s="20">
        <f t="shared" si="5"/>
      </c>
      <c r="Y38" s="19">
        <v>1657822</v>
      </c>
      <c r="Z38" s="20">
        <v>43714.25</v>
      </c>
      <c r="AA38" s="19">
        <v>2619</v>
      </c>
      <c r="AB38" s="20">
        <v>121.23</v>
      </c>
      <c r="AC38" s="19">
        <v>134113</v>
      </c>
      <c r="AD38" s="20">
        <v>2777.12</v>
      </c>
      <c r="AE38" s="20">
        <f t="shared" si="7"/>
      </c>
      <c r="AF38" s="20">
        <f t="shared" si="7"/>
      </c>
      <c r="AG38" s="19">
        <v>188277</v>
      </c>
      <c r="AH38" s="20">
        <v>3325.11</v>
      </c>
      <c r="AI38" s="19">
        <v>0</v>
      </c>
      <c r="AJ38" s="20">
        <v>0</v>
      </c>
      <c r="AK38" s="19">
        <v>48</v>
      </c>
      <c r="AL38" s="20">
        <v>0.5</v>
      </c>
      <c r="AM38" s="20">
        <f t="shared" si="9"/>
      </c>
      <c r="AN38" s="20">
        <f t="shared" si="9"/>
      </c>
      <c r="AO38" s="19">
        <v>136</v>
      </c>
      <c r="AP38" s="20">
        <v>2.51</v>
      </c>
      <c r="AQ38" s="19">
        <v>869</v>
      </c>
      <c r="AR38" s="20">
        <v>35.17</v>
      </c>
      <c r="AS38" s="19">
        <v>4955</v>
      </c>
      <c r="AT38" s="20">
        <v>113.04</v>
      </c>
      <c r="AU38" s="20">
        <f t="shared" si="11"/>
      </c>
      <c r="AV38" s="20">
        <f t="shared" si="11"/>
      </c>
      <c r="AW38" s="19">
        <v>48768</v>
      </c>
      <c r="AX38" s="20">
        <v>286.35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291923</v>
      </c>
      <c r="L39" s="20">
        <v>15326.81</v>
      </c>
      <c r="M39" s="19">
        <v>267015</v>
      </c>
      <c r="N39" s="20">
        <v>107060.9</v>
      </c>
      <c r="O39" s="20">
        <f t="shared" si="3"/>
      </c>
      <c r="P39" s="20">
        <f t="shared" si="3"/>
      </c>
      <c r="Q39" s="19">
        <v>948438</v>
      </c>
      <c r="R39" s="20">
        <v>256339.97</v>
      </c>
      <c r="S39" s="19">
        <v>165219</v>
      </c>
      <c r="T39" s="20">
        <v>8683.99</v>
      </c>
      <c r="U39" s="19">
        <v>2289359</v>
      </c>
      <c r="V39" s="20">
        <v>139367.68</v>
      </c>
      <c r="W39" s="20">
        <f t="shared" si="5"/>
      </c>
      <c r="X39" s="20">
        <f t="shared" si="5"/>
      </c>
      <c r="Y39" s="19">
        <v>5151600</v>
      </c>
      <c r="Z39" s="20">
        <v>159123.44</v>
      </c>
      <c r="AA39" s="19">
        <v>3343</v>
      </c>
      <c r="AB39" s="20">
        <v>189.27</v>
      </c>
      <c r="AC39" s="19">
        <v>121111</v>
      </c>
      <c r="AD39" s="20">
        <v>3356.76</v>
      </c>
      <c r="AE39" s="20">
        <f t="shared" si="7"/>
      </c>
      <c r="AF39" s="20">
        <f t="shared" si="7"/>
      </c>
      <c r="AG39" s="19">
        <v>82247</v>
      </c>
      <c r="AH39" s="20">
        <v>3656.83</v>
      </c>
      <c r="AI39" s="19">
        <v>0</v>
      </c>
      <c r="AJ39" s="20">
        <v>0</v>
      </c>
      <c r="AK39" s="19">
        <v>4559</v>
      </c>
      <c r="AL39" s="20">
        <v>1087.4</v>
      </c>
      <c r="AM39" s="20">
        <f t="shared" si="9"/>
      </c>
      <c r="AN39" s="20">
        <f t="shared" si="9"/>
      </c>
      <c r="AO39" s="19">
        <v>7873</v>
      </c>
      <c r="AP39" s="20">
        <v>1283.19</v>
      </c>
      <c r="AQ39" s="19">
        <v>1306</v>
      </c>
      <c r="AR39" s="20">
        <v>76.51</v>
      </c>
      <c r="AS39" s="19">
        <v>247087</v>
      </c>
      <c r="AT39" s="20">
        <v>4114.9</v>
      </c>
      <c r="AU39" s="20">
        <f t="shared" si="11"/>
      </c>
      <c r="AV39" s="20">
        <f t="shared" si="11"/>
      </c>
      <c r="AW39" s="19">
        <v>509847</v>
      </c>
      <c r="AX39" s="20">
        <v>4746.58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569949</v>
      </c>
      <c r="L40" s="20">
        <v>37111.45</v>
      </c>
      <c r="M40" s="19">
        <v>662744</v>
      </c>
      <c r="N40" s="20">
        <v>133863.96</v>
      </c>
      <c r="O40" s="20">
        <f t="shared" si="3"/>
      </c>
      <c r="P40" s="20">
        <f t="shared" si="3"/>
      </c>
      <c r="Q40" s="19">
        <v>1848858</v>
      </c>
      <c r="R40" s="20">
        <v>361702.18</v>
      </c>
      <c r="S40" s="19">
        <v>304032</v>
      </c>
      <c r="T40" s="20">
        <v>19534.18</v>
      </c>
      <c r="U40" s="19">
        <v>2653954</v>
      </c>
      <c r="V40" s="20">
        <v>173449.68</v>
      </c>
      <c r="W40" s="20">
        <f t="shared" si="5"/>
      </c>
      <c r="X40" s="20">
        <f t="shared" si="5"/>
      </c>
      <c r="Y40" s="19">
        <v>7050205</v>
      </c>
      <c r="Z40" s="20">
        <v>287145.53</v>
      </c>
      <c r="AA40" s="19">
        <v>8333</v>
      </c>
      <c r="AB40" s="20">
        <v>506.29</v>
      </c>
      <c r="AC40" s="19">
        <v>257745</v>
      </c>
      <c r="AD40" s="20">
        <v>6828.12</v>
      </c>
      <c r="AE40" s="20">
        <f t="shared" si="7"/>
      </c>
      <c r="AF40" s="20">
        <f t="shared" si="7"/>
      </c>
      <c r="AG40" s="19">
        <v>278857</v>
      </c>
      <c r="AH40" s="20">
        <v>9699.91</v>
      </c>
      <c r="AI40" s="19">
        <v>0</v>
      </c>
      <c r="AJ40" s="20">
        <v>0</v>
      </c>
      <c r="AK40" s="19">
        <v>4870</v>
      </c>
      <c r="AL40" s="20">
        <v>1158.82</v>
      </c>
      <c r="AM40" s="20">
        <f t="shared" si="9"/>
      </c>
      <c r="AN40" s="20">
        <f t="shared" si="9"/>
      </c>
      <c r="AO40" s="19">
        <v>8557</v>
      </c>
      <c r="AP40" s="20">
        <v>1398.69</v>
      </c>
      <c r="AQ40" s="19">
        <v>3279</v>
      </c>
      <c r="AR40" s="20">
        <v>182.38</v>
      </c>
      <c r="AS40" s="19">
        <v>254270</v>
      </c>
      <c r="AT40" s="20">
        <v>4546.45</v>
      </c>
      <c r="AU40" s="20">
        <f t="shared" si="11"/>
      </c>
      <c r="AV40" s="20">
        <f t="shared" si="11"/>
      </c>
      <c r="AW40" s="19">
        <v>566642</v>
      </c>
      <c r="AX40" s="20">
        <v>5806.08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5746487</v>
      </c>
      <c r="L41" s="35">
        <v>145654.26</v>
      </c>
      <c r="M41" s="28">
        <v>3694545</v>
      </c>
      <c r="N41" s="35">
        <v>217884.48</v>
      </c>
      <c r="O41" s="35">
        <f t="shared" si="3"/>
      </c>
      <c r="P41" s="35">
        <f t="shared" si="3"/>
      </c>
      <c r="Q41" s="28">
        <v>7023364</v>
      </c>
      <c r="R41" s="35">
        <v>510280.71</v>
      </c>
      <c r="S41" s="28">
        <v>1787103</v>
      </c>
      <c r="T41" s="35">
        <v>68843.67</v>
      </c>
      <c r="U41" s="28">
        <v>3451177</v>
      </c>
      <c r="V41" s="35">
        <v>244242.25</v>
      </c>
      <c r="W41" s="35">
        <f t="shared" si="5"/>
      </c>
      <c r="X41" s="35">
        <f t="shared" si="5"/>
      </c>
      <c r="Y41" s="28">
        <v>8230117</v>
      </c>
      <c r="Z41" s="35">
        <v>382826.67</v>
      </c>
      <c r="AA41" s="28">
        <v>1127137</v>
      </c>
      <c r="AB41" s="35">
        <v>15935.03</v>
      </c>
      <c r="AC41" s="28">
        <v>1572221</v>
      </c>
      <c r="AD41" s="35">
        <v>22403.68</v>
      </c>
      <c r="AE41" s="35">
        <f t="shared" si="7"/>
      </c>
      <c r="AF41" s="35">
        <f t="shared" si="7"/>
      </c>
      <c r="AG41" s="28">
        <v>2073445</v>
      </c>
      <c r="AH41" s="35">
        <v>35722.7</v>
      </c>
      <c r="AI41" s="28">
        <v>1050</v>
      </c>
      <c r="AJ41" s="35">
        <v>15.76</v>
      </c>
      <c r="AK41" s="28">
        <v>153625</v>
      </c>
      <c r="AL41" s="35">
        <v>2553.49</v>
      </c>
      <c r="AM41" s="35">
        <f t="shared" si="9"/>
      </c>
      <c r="AN41" s="35">
        <f t="shared" si="9"/>
      </c>
      <c r="AO41" s="28">
        <v>280907</v>
      </c>
      <c r="AP41" s="35">
        <v>3552.26</v>
      </c>
      <c r="AQ41" s="28">
        <v>870150</v>
      </c>
      <c r="AR41" s="35">
        <v>11627.52</v>
      </c>
      <c r="AS41" s="28">
        <v>792643</v>
      </c>
      <c r="AT41" s="35">
        <v>10740.2</v>
      </c>
      <c r="AU41" s="35">
        <f t="shared" si="11"/>
      </c>
      <c r="AV41" s="35">
        <f t="shared" si="11"/>
      </c>
      <c r="AW41" s="28">
        <v>1770656</v>
      </c>
      <c r="AX41" s="35">
        <v>19549.4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